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620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M17" i="1" l="1"/>
  <c r="Q12" i="1"/>
  <c r="O12" i="1"/>
  <c r="P12" i="1" s="1"/>
  <c r="M12" i="1"/>
  <c r="Q10" i="1"/>
  <c r="O10" i="1"/>
  <c r="P10" i="1" s="1"/>
  <c r="M10" i="1"/>
  <c r="Q9" i="1"/>
  <c r="O9" i="1"/>
  <c r="P9" i="1" s="1"/>
  <c r="M9" i="1"/>
  <c r="Q8" i="1"/>
  <c r="O8" i="1"/>
  <c r="P8" i="1" s="1"/>
  <c r="M8" i="1"/>
  <c r="Q6" i="1"/>
  <c r="O6" i="1"/>
  <c r="P6" i="1" s="1"/>
  <c r="M6" i="1"/>
</calcChain>
</file>

<file path=xl/sharedStrings.xml><?xml version="1.0" encoding="utf-8"?>
<sst xmlns="http://schemas.openxmlformats.org/spreadsheetml/2006/main" count="69" uniqueCount="42">
  <si>
    <t>product dimensions</t>
  </si>
  <si>
    <t>SKU number</t>
  </si>
  <si>
    <t>EAN CODE</t>
  </si>
  <si>
    <t>Capping</t>
  </si>
  <si>
    <t>Length (cm)</t>
  </si>
  <si>
    <t>Width (cm)</t>
  </si>
  <si>
    <t>Height (cm)</t>
  </si>
  <si>
    <t>Weight (Kg)</t>
  </si>
  <si>
    <t>Product web Link</t>
  </si>
  <si>
    <r>
      <t>Commission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(autopopulate)</t>
    </r>
  </si>
  <si>
    <t>Shipping</t>
  </si>
  <si>
    <r>
      <t>Margin (inc 2,90€)</t>
    </r>
    <r>
      <rPr>
        <b/>
        <sz val="8"/>
        <color rgb="FFFF0000"/>
        <rFont val="Calibri"/>
        <family val="2"/>
        <scheme val="minor"/>
      </rPr>
      <t xml:space="preserve"> (autopopulate)</t>
    </r>
  </si>
  <si>
    <t>GP MAX</t>
  </si>
  <si>
    <t>GB MAX</t>
  </si>
  <si>
    <t>Pictures</t>
  </si>
  <si>
    <t>Deal Option</t>
  </si>
  <si>
    <t>Product Title</t>
  </si>
  <si>
    <t>CK BELT</t>
  </si>
  <si>
    <t>CK-D19-NERO/MORO-00-UNI</t>
  </si>
  <si>
    <t>2000032860212</t>
  </si>
  <si>
    <t>UNI</t>
  </si>
  <si>
    <t>CK-D-23-NERO/MORO-UNI</t>
  </si>
  <si>
    <t>2017000000001</t>
  </si>
  <si>
    <t>CK-D25-NERO/MORO-TU</t>
  </si>
  <si>
    <t>2017000000008</t>
  </si>
  <si>
    <t>CK-D45-NERO/MORO-UNI</t>
  </si>
  <si>
    <t>2000032247891</t>
  </si>
  <si>
    <t>CK-D46-NERO/MORO-TU</t>
  </si>
  <si>
    <t>2017000000009</t>
  </si>
  <si>
    <t>CK PC CASE LOGO SU66CK008</t>
  </si>
  <si>
    <t>K71029-CJ000-999-0-999-ST</t>
  </si>
  <si>
    <t>8034090154819</t>
  </si>
  <si>
    <t>CK-D14-NERO/MORO-00-UNI</t>
  </si>
  <si>
    <t>CK-D16-NERO/MORO-00-UNI</t>
  </si>
  <si>
    <t>CK-D18-NERO/MORO-00-UNI</t>
  </si>
  <si>
    <t>CK-D21-NERO/MORO-00-UNI</t>
  </si>
  <si>
    <t>CK-D45-NERO NKL</t>
  </si>
  <si>
    <t>CK-9780-NERO</t>
  </si>
  <si>
    <t>CK-9781-NERO</t>
  </si>
  <si>
    <t>Retail price</t>
  </si>
  <si>
    <t>R801</t>
  </si>
  <si>
    <t>R802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</si>
</sst>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6" formatCode="_-[$SEK]\ * #,##0.00_-;\-[$SEK]\ * #,##0.00_-;_-[$SEK]\ * &quot;-&quot;??_-;_-@_-"/>
    <numFmt numFmtId="167" formatCode="_-[$€-2]\ * #,##0.00_-;\-[$€-2]\ * #,##0.00_-;_-[$€-2]\ * &quot;-&quot;??_-;_-@_-"/>
    <numFmt numFmtId="168" formatCode="_-* #,##0\ &quot;€&quot;_-;\-* #,##0\ &quot;€&quot;_-;_-* &quot;-&quot;??\ &quot;€&quot;_-;_-@_-"/>
    <numFmt numFmtId="169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8"/>
      <color theme="9" tint="-0.499984740745262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rgb="FF1F497D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Bookman Old Style"/>
      <family val="1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3" borderId="0" xfId="0" applyFill="1" applyProtection="1">
      <protection hidden="1"/>
    </xf>
    <xf numFmtId="0" fontId="0" fillId="3" borderId="0" xfId="0" applyFill="1" applyProtection="1">
      <protection locked="0"/>
    </xf>
    <xf numFmtId="10" fontId="0" fillId="3" borderId="0" xfId="0" applyNumberFormat="1" applyFill="1" applyProtection="1">
      <protection hidden="1"/>
    </xf>
    <xf numFmtId="0" fontId="0" fillId="3" borderId="0" xfId="0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0" fontId="2" fillId="2" borderId="2" xfId="0" applyNumberFormat="1" applyFont="1" applyFill="1" applyBorder="1" applyAlignment="1" applyProtection="1">
      <alignment vertical="center" wrapText="1"/>
      <protection hidden="1"/>
    </xf>
    <xf numFmtId="166" fontId="2" fillId="2" borderId="2" xfId="0" applyNumberFormat="1" applyFont="1" applyFill="1" applyBorder="1" applyAlignment="1" applyProtection="1">
      <alignment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/>
      <protection locked="0"/>
    </xf>
    <xf numFmtId="0" fontId="9" fillId="4" borderId="1" xfId="2" applyFill="1" applyBorder="1" applyAlignment="1" applyProtection="1">
      <alignment vertical="center" wrapText="1"/>
      <protection locked="0"/>
    </xf>
    <xf numFmtId="10" fontId="8" fillId="5" borderId="1" xfId="0" applyNumberFormat="1" applyFont="1" applyFill="1" applyBorder="1" applyAlignment="1" applyProtection="1">
      <alignment vertical="center"/>
      <protection hidden="1"/>
    </xf>
    <xf numFmtId="167" fontId="8" fillId="5" borderId="1" xfId="0" applyNumberFormat="1" applyFont="1" applyFill="1" applyBorder="1" applyAlignment="1" applyProtection="1">
      <alignment vertical="center"/>
      <protection hidden="1"/>
    </xf>
    <xf numFmtId="168" fontId="8" fillId="5" borderId="1" xfId="1" applyNumberFormat="1" applyFont="1" applyFill="1" applyBorder="1" applyAlignment="1" applyProtection="1">
      <alignment vertical="center"/>
      <protection hidden="1"/>
    </xf>
    <xf numFmtId="0" fontId="0" fillId="0" borderId="1" xfId="0" applyBorder="1"/>
    <xf numFmtId="0" fontId="6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vertical="center"/>
      <protection locked="0"/>
    </xf>
    <xf numFmtId="167" fontId="8" fillId="6" borderId="1" xfId="0" applyNumberFormat="1" applyFont="1" applyFill="1" applyBorder="1" applyAlignment="1" applyProtection="1">
      <alignment vertical="center"/>
      <protection hidden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vertical="center" wrapText="1"/>
      <protection locked="0"/>
    </xf>
    <xf numFmtId="0" fontId="9" fillId="6" borderId="1" xfId="2" applyFill="1" applyBorder="1" applyAlignment="1" applyProtection="1">
      <alignment vertical="center" wrapText="1"/>
      <protection locked="0"/>
    </xf>
    <xf numFmtId="10" fontId="8" fillId="6" borderId="1" xfId="0" applyNumberFormat="1" applyFont="1" applyFill="1" applyBorder="1" applyAlignment="1" applyProtection="1">
      <alignment vertical="center"/>
      <protection hidden="1"/>
    </xf>
    <xf numFmtId="168" fontId="8" fillId="6" borderId="1" xfId="1" applyNumberFormat="1" applyFont="1" applyFill="1" applyBorder="1" applyAlignment="1" applyProtection="1">
      <alignment vertical="center"/>
      <protection hidden="1"/>
    </xf>
    <xf numFmtId="0" fontId="0" fillId="6" borderId="1" xfId="0" applyFill="1" applyBorder="1"/>
    <xf numFmtId="0" fontId="2" fillId="4" borderId="2" xfId="0" applyNumberFormat="1" applyFont="1" applyFill="1" applyBorder="1" applyAlignment="1" applyProtection="1">
      <alignment vertical="center" wrapText="1"/>
      <protection hidden="1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0" fontId="2" fillId="4" borderId="2" xfId="0" applyNumberFormat="1" applyFont="1" applyFill="1" applyBorder="1" applyAlignment="1" applyProtection="1">
      <alignment vertical="center" wrapText="1"/>
      <protection hidden="1"/>
    </xf>
    <xf numFmtId="166" fontId="2" fillId="4" borderId="2" xfId="0" applyNumberFormat="1" applyFont="1" applyFill="1" applyBorder="1" applyAlignment="1" applyProtection="1">
      <alignment vertical="center" wrapText="1"/>
      <protection hidden="1"/>
    </xf>
    <xf numFmtId="0" fontId="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9" fontId="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/>
      <protection locked="0"/>
    </xf>
    <xf numFmtId="167" fontId="11" fillId="4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142877</xdr:colOff>
      <xdr:row>5</xdr:row>
      <xdr:rowOff>71951</xdr:rowOff>
    </xdr:from>
    <xdr:to>
      <xdr:col>17</xdr:col>
      <xdr:colOff>1114425</xdr:colOff>
      <xdr:row>5</xdr:row>
      <xdr:rowOff>962024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2" y="2624651"/>
          <a:ext cx="971548" cy="890073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7</xdr:row>
      <xdr:rowOff>136737</xdr:rowOff>
    </xdr:from>
    <xdr:to>
      <xdr:col>17</xdr:col>
      <xdr:colOff>1066800</xdr:colOff>
      <xdr:row>7</xdr:row>
      <xdr:rowOff>971548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425" y="3699087"/>
          <a:ext cx="876300" cy="834811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257177</xdr:colOff>
      <xdr:row>8</xdr:row>
      <xdr:rowOff>42291</xdr:rowOff>
    </xdr:from>
    <xdr:to>
      <xdr:col>17</xdr:col>
      <xdr:colOff>1104901</xdr:colOff>
      <xdr:row>8</xdr:row>
      <xdr:rowOff>923924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2" y="4614291"/>
          <a:ext cx="847724" cy="881633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180976</xdr:colOff>
      <xdr:row>9</xdr:row>
      <xdr:rowOff>46707</xdr:rowOff>
    </xdr:from>
    <xdr:to>
      <xdr:col>17</xdr:col>
      <xdr:colOff>1095375</xdr:colOff>
      <xdr:row>9</xdr:row>
      <xdr:rowOff>981074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901" y="5628357"/>
          <a:ext cx="914399" cy="934367"/>
        </a:xfrm>
        <a:prstGeom prst="rect">
          <a:avLst/>
        </a:prstGeom>
      </xdr:spPr>
    </xdr:pic>
    <xdr:clientData/>
  </xdr:twoCellAnchor>
  <xdr:twoCellAnchor editAs="oneCell">
    <xdr:from>
      <xdr:col>17</xdr:col>
      <xdr:colOff>203947</xdr:colOff>
      <xdr:row>16</xdr:row>
      <xdr:rowOff>85725</xdr:rowOff>
    </xdr:from>
    <xdr:to>
      <xdr:col>17</xdr:col>
      <xdr:colOff>1133475</xdr:colOff>
      <xdr:row>16</xdr:row>
      <xdr:rowOff>942977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9872" y="7686675"/>
          <a:ext cx="929528" cy="85725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80211</xdr:rowOff>
    </xdr:from>
    <xdr:to>
      <xdr:col>18</xdr:col>
      <xdr:colOff>1359</xdr:colOff>
      <xdr:row>3</xdr:row>
      <xdr:rowOff>1229895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4211" y="2646948"/>
          <a:ext cx="1427834" cy="114968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66842</xdr:rowOff>
    </xdr:from>
    <xdr:to>
      <xdr:col>17</xdr:col>
      <xdr:colOff>1163052</xdr:colOff>
      <xdr:row>2</xdr:row>
      <xdr:rowOff>842210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4211" y="788737"/>
          <a:ext cx="1163052" cy="775368"/>
        </a:xfrm>
        <a:prstGeom prst="rect">
          <a:avLst/>
        </a:prstGeom>
      </xdr:spPr>
    </xdr:pic>
    <xdr:clientData/>
  </xdr:twoCellAnchor>
  <xdr:twoCellAnchor editAs="oneCell">
    <xdr:from>
      <xdr:col>17</xdr:col>
      <xdr:colOff>80210</xdr:colOff>
      <xdr:row>15</xdr:row>
      <xdr:rowOff>53441</xdr:rowOff>
    </xdr:from>
    <xdr:to>
      <xdr:col>18</xdr:col>
      <xdr:colOff>5258</xdr:colOff>
      <xdr:row>15</xdr:row>
      <xdr:rowOff>935789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157" y="15387020"/>
          <a:ext cx="1484873" cy="8823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14</xdr:row>
      <xdr:rowOff>53474</xdr:rowOff>
    </xdr:from>
    <xdr:to>
      <xdr:col>17</xdr:col>
      <xdr:colOff>1384497</xdr:colOff>
      <xdr:row>14</xdr:row>
      <xdr:rowOff>975895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0947" y="14371053"/>
          <a:ext cx="1384497" cy="922421"/>
        </a:xfrm>
        <a:prstGeom prst="rect">
          <a:avLst/>
        </a:prstGeom>
      </xdr:spPr>
    </xdr:pic>
    <xdr:clientData/>
  </xdr:twoCellAnchor>
  <xdr:twoCellAnchor editAs="oneCell">
    <xdr:from>
      <xdr:col>17</xdr:col>
      <xdr:colOff>267369</xdr:colOff>
      <xdr:row>11</xdr:row>
      <xdr:rowOff>93579</xdr:rowOff>
    </xdr:from>
    <xdr:to>
      <xdr:col>18</xdr:col>
      <xdr:colOff>5952</xdr:colOff>
      <xdr:row>11</xdr:row>
      <xdr:rowOff>975895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8316" y="11363158"/>
          <a:ext cx="1203158" cy="88231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</xdr:row>
      <xdr:rowOff>76317</xdr:rowOff>
    </xdr:from>
    <xdr:to>
      <xdr:col>17</xdr:col>
      <xdr:colOff>1350211</xdr:colOff>
      <xdr:row>13</xdr:row>
      <xdr:rowOff>975895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0947" y="13377896"/>
          <a:ext cx="1350211" cy="899578"/>
        </a:xfrm>
        <a:prstGeom prst="rect">
          <a:avLst/>
        </a:prstGeom>
      </xdr:spPr>
    </xdr:pic>
    <xdr:clientData/>
  </xdr:twoCellAnchor>
  <xdr:twoCellAnchor editAs="oneCell">
    <xdr:from>
      <xdr:col>17</xdr:col>
      <xdr:colOff>80210</xdr:colOff>
      <xdr:row>12</xdr:row>
      <xdr:rowOff>26737</xdr:rowOff>
    </xdr:from>
    <xdr:to>
      <xdr:col>18</xdr:col>
      <xdr:colOff>4191</xdr:colOff>
      <xdr:row>12</xdr:row>
      <xdr:rowOff>1002631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157" y="12312316"/>
          <a:ext cx="1464756" cy="975894"/>
        </a:xfrm>
        <a:prstGeom prst="rect">
          <a:avLst/>
        </a:prstGeom>
      </xdr:spPr>
    </xdr:pic>
    <xdr:clientData/>
  </xdr:twoCellAnchor>
  <xdr:twoCellAnchor editAs="oneCell">
    <xdr:from>
      <xdr:col>17</xdr:col>
      <xdr:colOff>53474</xdr:colOff>
      <xdr:row>4</xdr:row>
      <xdr:rowOff>13369</xdr:rowOff>
    </xdr:from>
    <xdr:to>
      <xdr:col>17</xdr:col>
      <xdr:colOff>1405963</xdr:colOff>
      <xdr:row>4</xdr:row>
      <xdr:rowOff>1016001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158" y="3850106"/>
          <a:ext cx="1504889" cy="100263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21963</xdr:rowOff>
    </xdr:from>
    <xdr:to>
      <xdr:col>17</xdr:col>
      <xdr:colOff>1096211</xdr:colOff>
      <xdr:row>6</xdr:row>
      <xdr:rowOff>922421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7684" y="5930805"/>
          <a:ext cx="1096211" cy="90045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18</xdr:col>
      <xdr:colOff>613</xdr:colOff>
      <xdr:row>10</xdr:row>
      <xdr:rowOff>922421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7684" y="9972842"/>
          <a:ext cx="1579488" cy="922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134" zoomScaleNormal="126" zoomScalePageLayoutView="95" workbookViewId="0">
      <selection activeCell="F1" sqref="F1:F1048576"/>
    </sheetView>
  </sheetViews>
  <sheetFormatPr defaultColWidth="8.85546875" defaultRowHeight="15" x14ac:dyDescent="0.25"/>
  <cols>
    <col min="1" max="1" width="12.42578125" customWidth="1"/>
    <col min="2" max="2" width="36" customWidth="1"/>
    <col min="3" max="3" width="30.42578125" customWidth="1"/>
    <col min="4" max="4" width="16.28515625" customWidth="1"/>
    <col min="7" max="7" width="9.42578125" bestFit="1" customWidth="1"/>
    <col min="8" max="8" width="11" customWidth="1"/>
    <col min="9" max="9" width="10.7109375" customWidth="1"/>
    <col min="12" max="12" width="9" customWidth="1"/>
    <col min="13" max="13" width="9.140625" hidden="1" customWidth="1"/>
    <col min="14" max="15" width="0.28515625" hidden="1" customWidth="1"/>
    <col min="16" max="17" width="9.140625" hidden="1" customWidth="1"/>
    <col min="18" max="18" width="21.140625" customWidth="1"/>
  </cols>
  <sheetData>
    <row r="1" spans="1:18" x14ac:dyDescent="0.25">
      <c r="A1" s="13"/>
      <c r="B1" s="14"/>
      <c r="C1" s="4"/>
      <c r="D1" s="4"/>
      <c r="E1" s="2"/>
      <c r="F1" s="1"/>
      <c r="G1" s="1"/>
      <c r="H1" s="55" t="s">
        <v>0</v>
      </c>
      <c r="I1" s="55"/>
      <c r="J1" s="55"/>
      <c r="K1" s="55"/>
      <c r="L1" s="5"/>
      <c r="M1" s="3"/>
      <c r="N1" s="3"/>
      <c r="O1" s="3"/>
      <c r="P1" s="3"/>
      <c r="Q1" s="3"/>
    </row>
    <row r="2" spans="1:18" ht="42" customHeight="1" x14ac:dyDescent="0.25">
      <c r="A2" s="7" t="s">
        <v>15</v>
      </c>
      <c r="B2" s="6" t="s">
        <v>16</v>
      </c>
      <c r="C2" s="6" t="s">
        <v>1</v>
      </c>
      <c r="D2" s="6" t="s">
        <v>2</v>
      </c>
      <c r="E2" s="52" t="s">
        <v>3</v>
      </c>
      <c r="F2" s="9"/>
      <c r="G2" s="9" t="s">
        <v>39</v>
      </c>
      <c r="H2" s="15" t="s">
        <v>4</v>
      </c>
      <c r="I2" s="15" t="s">
        <v>5</v>
      </c>
      <c r="J2" s="15" t="s">
        <v>6</v>
      </c>
      <c r="K2" s="15" t="s">
        <v>7</v>
      </c>
      <c r="L2" s="10" t="s">
        <v>8</v>
      </c>
      <c r="M2" s="11" t="s">
        <v>9</v>
      </c>
      <c r="N2" s="12" t="s">
        <v>10</v>
      </c>
      <c r="O2" s="8" t="s">
        <v>11</v>
      </c>
      <c r="P2" s="16" t="s">
        <v>12</v>
      </c>
      <c r="Q2" s="16" t="s">
        <v>13</v>
      </c>
      <c r="R2" s="17" t="s">
        <v>14</v>
      </c>
    </row>
    <row r="3" spans="1:18" ht="66.95" customHeight="1" x14ac:dyDescent="0.25">
      <c r="A3" s="44">
        <v>1</v>
      </c>
      <c r="B3" s="38" t="s">
        <v>17</v>
      </c>
      <c r="C3" s="43" t="s">
        <v>32</v>
      </c>
      <c r="D3" s="38"/>
      <c r="E3" s="53">
        <v>170</v>
      </c>
      <c r="F3" s="47"/>
      <c r="G3" s="46">
        <v>79</v>
      </c>
      <c r="H3" s="48" t="s">
        <v>20</v>
      </c>
      <c r="I3" s="37"/>
      <c r="J3" s="37"/>
      <c r="K3" s="37"/>
      <c r="L3" s="38"/>
      <c r="M3" s="39"/>
      <c r="N3" s="40"/>
      <c r="O3" s="36"/>
      <c r="P3" s="41"/>
      <c r="Q3" s="41"/>
      <c r="R3" s="42"/>
    </row>
    <row r="4" spans="1:18" ht="99.95" customHeight="1" x14ac:dyDescent="0.25">
      <c r="A4" s="44">
        <v>2</v>
      </c>
      <c r="B4" s="38" t="s">
        <v>17</v>
      </c>
      <c r="C4" s="43" t="s">
        <v>33</v>
      </c>
      <c r="D4" s="38"/>
      <c r="E4" s="53"/>
      <c r="F4" s="47"/>
      <c r="G4" s="46">
        <v>79</v>
      </c>
      <c r="H4" s="48" t="s">
        <v>20</v>
      </c>
      <c r="I4" s="37"/>
      <c r="J4" s="37"/>
      <c r="K4" s="37"/>
      <c r="L4" s="38"/>
      <c r="M4" s="39"/>
      <c r="N4" s="40"/>
      <c r="O4" s="36"/>
      <c r="P4" s="41"/>
      <c r="Q4" s="41"/>
      <c r="R4" s="42"/>
    </row>
    <row r="5" spans="1:18" ht="83.1" customHeight="1" x14ac:dyDescent="0.25">
      <c r="A5" s="44">
        <v>3</v>
      </c>
      <c r="B5" s="38" t="s">
        <v>17</v>
      </c>
      <c r="C5" s="43" t="s">
        <v>34</v>
      </c>
      <c r="D5" s="38"/>
      <c r="E5" s="53">
        <v>112</v>
      </c>
      <c r="F5" s="47"/>
      <c r="G5" s="46">
        <v>79</v>
      </c>
      <c r="H5" s="48" t="s">
        <v>20</v>
      </c>
      <c r="I5" s="37"/>
      <c r="J5" s="37"/>
      <c r="K5" s="37"/>
      <c r="L5" s="38"/>
      <c r="M5" s="39"/>
      <c r="N5" s="40"/>
      <c r="O5" s="36"/>
      <c r="P5" s="41"/>
      <c r="Q5" s="41"/>
      <c r="R5" s="42"/>
    </row>
    <row r="6" spans="1:18" ht="80.099999999999994" customHeight="1" x14ac:dyDescent="0.25">
      <c r="A6" s="45">
        <v>4</v>
      </c>
      <c r="B6" s="50" t="s">
        <v>17</v>
      </c>
      <c r="C6" s="50" t="s">
        <v>18</v>
      </c>
      <c r="D6" s="50" t="s">
        <v>19</v>
      </c>
      <c r="E6" s="54">
        <v>190</v>
      </c>
      <c r="F6" s="49">
        <v>24</v>
      </c>
      <c r="G6" s="46">
        <v>79</v>
      </c>
      <c r="H6" s="48" t="s">
        <v>20</v>
      </c>
      <c r="I6" s="18"/>
      <c r="J6" s="19"/>
      <c r="K6" s="19"/>
      <c r="L6" s="20"/>
      <c r="M6" s="21" t="e">
        <f>1-#REF!/(#REF!/1.2)</f>
        <v>#REF!</v>
      </c>
      <c r="N6" s="22">
        <v>2.9</v>
      </c>
      <c r="O6" s="21" t="e">
        <f>1-#REF!/((#REF!+N6)/1.2)</f>
        <v>#REF!</v>
      </c>
      <c r="P6" s="23" t="e">
        <f>(#REF!+N6)/1.2*O6*E6</f>
        <v>#REF!</v>
      </c>
      <c r="Q6" s="23" t="e">
        <f>(#REF!+N6)*E6</f>
        <v>#REF!</v>
      </c>
      <c r="R6" s="24"/>
    </row>
    <row r="7" spans="1:18" ht="80.099999999999994" customHeight="1" x14ac:dyDescent="0.25">
      <c r="A7" s="45">
        <v>5</v>
      </c>
      <c r="B7" s="50" t="s">
        <v>17</v>
      </c>
      <c r="C7" s="50" t="s">
        <v>35</v>
      </c>
      <c r="D7" s="50"/>
      <c r="E7" s="54">
        <v>224</v>
      </c>
      <c r="F7" s="49"/>
      <c r="G7" s="46">
        <v>79</v>
      </c>
      <c r="H7" s="48" t="s">
        <v>20</v>
      </c>
      <c r="I7" s="18"/>
      <c r="J7" s="19"/>
      <c r="K7" s="19"/>
      <c r="L7" s="20"/>
      <c r="M7" s="21"/>
      <c r="N7" s="22"/>
      <c r="O7" s="21"/>
      <c r="P7" s="23"/>
      <c r="Q7" s="23"/>
      <c r="R7" s="24"/>
    </row>
    <row r="8" spans="1:18" ht="80.099999999999994" customHeight="1" x14ac:dyDescent="0.25">
      <c r="A8" s="45">
        <v>6</v>
      </c>
      <c r="B8" s="50" t="s">
        <v>17</v>
      </c>
      <c r="C8" s="50" t="s">
        <v>21</v>
      </c>
      <c r="D8" s="50" t="s">
        <v>22</v>
      </c>
      <c r="E8" s="54"/>
      <c r="F8" s="49">
        <v>24</v>
      </c>
      <c r="G8" s="46">
        <v>79</v>
      </c>
      <c r="H8" s="48" t="s">
        <v>20</v>
      </c>
      <c r="I8" s="18"/>
      <c r="J8" s="19"/>
      <c r="K8" s="19"/>
      <c r="L8" s="20"/>
      <c r="M8" s="21" t="e">
        <f>1-#REF!/(#REF!/1.2)</f>
        <v>#REF!</v>
      </c>
      <c r="N8" s="22">
        <v>2.9</v>
      </c>
      <c r="O8" s="21" t="e">
        <f>1-#REF!/((#REF!+N8)/1.2)</f>
        <v>#REF!</v>
      </c>
      <c r="P8" s="23" t="e">
        <f>(#REF!+N8)/1.2*O8*E8</f>
        <v>#REF!</v>
      </c>
      <c r="Q8" s="23" t="e">
        <f>(#REF!+N8)*E8</f>
        <v>#REF!</v>
      </c>
      <c r="R8" s="24"/>
    </row>
    <row r="9" spans="1:18" ht="80.099999999999994" customHeight="1" x14ac:dyDescent="0.25">
      <c r="A9" s="45">
        <v>7</v>
      </c>
      <c r="B9" s="50" t="s">
        <v>17</v>
      </c>
      <c r="C9" s="50" t="s">
        <v>23</v>
      </c>
      <c r="D9" s="50" t="s">
        <v>24</v>
      </c>
      <c r="E9" s="54"/>
      <c r="F9" s="49">
        <v>24</v>
      </c>
      <c r="G9" s="46">
        <v>79</v>
      </c>
      <c r="H9" s="48" t="s">
        <v>20</v>
      </c>
      <c r="I9" s="18"/>
      <c r="J9" s="19"/>
      <c r="K9" s="19"/>
      <c r="L9" s="20"/>
      <c r="M9" s="21" t="e">
        <f>1-#REF!/(#REF!/1.2)</f>
        <v>#REF!</v>
      </c>
      <c r="N9" s="22">
        <v>2.9</v>
      </c>
      <c r="O9" s="21" t="e">
        <f>1-#REF!/((#REF!+N9)/1.2)</f>
        <v>#REF!</v>
      </c>
      <c r="P9" s="23" t="e">
        <f>(#REF!+N9)/1.2*O9*E9</f>
        <v>#REF!</v>
      </c>
      <c r="Q9" s="23" t="e">
        <f>(#REF!+N9)*E9</f>
        <v>#REF!</v>
      </c>
      <c r="R9" s="24"/>
    </row>
    <row r="10" spans="1:18" ht="80.099999999999994" customHeight="1" x14ac:dyDescent="0.25">
      <c r="A10" s="45">
        <v>8</v>
      </c>
      <c r="B10" s="50" t="s">
        <v>17</v>
      </c>
      <c r="C10" s="50" t="s">
        <v>25</v>
      </c>
      <c r="D10" s="50" t="s">
        <v>26</v>
      </c>
      <c r="E10" s="54"/>
      <c r="F10" s="49">
        <v>24</v>
      </c>
      <c r="G10" s="46">
        <v>79</v>
      </c>
      <c r="H10" s="48" t="s">
        <v>20</v>
      </c>
      <c r="I10" s="18"/>
      <c r="J10" s="19"/>
      <c r="K10" s="19"/>
      <c r="L10" s="20"/>
      <c r="M10" s="21" t="e">
        <f>1-#REF!/(#REF!/1.2)</f>
        <v>#REF!</v>
      </c>
      <c r="N10" s="22">
        <v>2.9</v>
      </c>
      <c r="O10" s="21" t="e">
        <f>1-#REF!/((#REF!+N10)/1.2)</f>
        <v>#REF!</v>
      </c>
      <c r="P10" s="23" t="e">
        <f>(#REF!+N10)/1.2*O10*E10</f>
        <v>#REF!</v>
      </c>
      <c r="Q10" s="23" t="e">
        <f>(#REF!+N10)*E10</f>
        <v>#REF!</v>
      </c>
      <c r="R10" s="24"/>
    </row>
    <row r="11" spans="1:18" ht="80.099999999999994" customHeight="1" x14ac:dyDescent="0.25">
      <c r="A11" s="45">
        <v>9</v>
      </c>
      <c r="B11" s="50" t="s">
        <v>17</v>
      </c>
      <c r="C11" s="50" t="s">
        <v>36</v>
      </c>
      <c r="D11" s="50"/>
      <c r="E11" s="54"/>
      <c r="F11" s="49"/>
      <c r="G11" s="46">
        <v>79</v>
      </c>
      <c r="H11" s="48" t="s">
        <v>20</v>
      </c>
      <c r="I11" s="18"/>
      <c r="J11" s="19"/>
      <c r="K11" s="19"/>
      <c r="L11" s="20"/>
      <c r="M11" s="21"/>
      <c r="N11" s="22"/>
      <c r="O11" s="21"/>
      <c r="P11" s="23"/>
      <c r="Q11" s="23"/>
      <c r="R11" s="24"/>
    </row>
    <row r="12" spans="1:18" ht="80.099999999999994" customHeight="1" x14ac:dyDescent="0.25">
      <c r="A12" s="45">
        <v>10</v>
      </c>
      <c r="B12" s="50" t="s">
        <v>17</v>
      </c>
      <c r="C12" s="50" t="s">
        <v>27</v>
      </c>
      <c r="D12" s="50" t="s">
        <v>28</v>
      </c>
      <c r="E12" s="54"/>
      <c r="F12" s="49">
        <v>24</v>
      </c>
      <c r="G12" s="46">
        <v>79</v>
      </c>
      <c r="H12" s="48" t="s">
        <v>20</v>
      </c>
      <c r="I12" s="18"/>
      <c r="J12" s="19"/>
      <c r="K12" s="19"/>
      <c r="L12" s="20"/>
      <c r="M12" s="21" t="e">
        <f>1-#REF!/(#REF!/1.2)</f>
        <v>#REF!</v>
      </c>
      <c r="N12" s="22">
        <v>2.9</v>
      </c>
      <c r="O12" s="21" t="e">
        <f>1-#REF!/((#REF!+N12)/1.2)</f>
        <v>#REF!</v>
      </c>
      <c r="P12" s="23" t="e">
        <f>(#REF!+N12)/1.2*O12*E12</f>
        <v>#REF!</v>
      </c>
      <c r="Q12" s="23" t="e">
        <f>(#REF!+N12)*E12</f>
        <v>#REF!</v>
      </c>
      <c r="R12" s="24"/>
    </row>
    <row r="13" spans="1:18" ht="80.099999999999994" customHeight="1" x14ac:dyDescent="0.25">
      <c r="A13" s="45">
        <v>11</v>
      </c>
      <c r="B13" s="50" t="s">
        <v>17</v>
      </c>
      <c r="C13" s="50" t="s">
        <v>37</v>
      </c>
      <c r="D13" s="50"/>
      <c r="E13" s="54"/>
      <c r="F13" s="49"/>
      <c r="G13" s="46">
        <v>79</v>
      </c>
      <c r="H13" s="48" t="s">
        <v>20</v>
      </c>
      <c r="I13" s="18"/>
      <c r="J13" s="19"/>
      <c r="K13" s="19"/>
      <c r="L13" s="20"/>
      <c r="M13" s="21"/>
      <c r="N13" s="22"/>
      <c r="O13" s="21"/>
      <c r="P13" s="23"/>
      <c r="Q13" s="23"/>
      <c r="R13" s="24"/>
    </row>
    <row r="14" spans="1:18" ht="80.099999999999994" customHeight="1" x14ac:dyDescent="0.25">
      <c r="A14" s="45">
        <v>12</v>
      </c>
      <c r="B14" s="50" t="s">
        <v>17</v>
      </c>
      <c r="C14" s="50" t="s">
        <v>38</v>
      </c>
      <c r="D14" s="50"/>
      <c r="E14" s="54"/>
      <c r="F14" s="49"/>
      <c r="G14" s="46">
        <v>79</v>
      </c>
      <c r="H14" s="48" t="s">
        <v>20</v>
      </c>
      <c r="I14" s="18"/>
      <c r="J14" s="19"/>
      <c r="K14" s="19"/>
      <c r="L14" s="20"/>
      <c r="M14" s="21"/>
      <c r="N14" s="22"/>
      <c r="O14" s="21"/>
      <c r="P14" s="23"/>
      <c r="Q14" s="23"/>
      <c r="R14" s="24"/>
    </row>
    <row r="15" spans="1:18" ht="80.099999999999994" customHeight="1" x14ac:dyDescent="0.25">
      <c r="A15" s="45">
        <v>13</v>
      </c>
      <c r="B15" s="50" t="s">
        <v>17</v>
      </c>
      <c r="C15" s="50" t="s">
        <v>40</v>
      </c>
      <c r="D15" s="50"/>
      <c r="E15" s="54"/>
      <c r="F15" s="49"/>
      <c r="G15" s="46">
        <v>79</v>
      </c>
      <c r="H15" s="48" t="s">
        <v>20</v>
      </c>
      <c r="I15" s="18"/>
      <c r="J15" s="19"/>
      <c r="K15" s="19"/>
      <c r="L15" s="20"/>
      <c r="M15" s="21"/>
      <c r="N15" s="22"/>
      <c r="O15" s="21"/>
      <c r="P15" s="23"/>
      <c r="Q15" s="23"/>
      <c r="R15" s="24"/>
    </row>
    <row r="16" spans="1:18" ht="80.099999999999994" customHeight="1" x14ac:dyDescent="0.25">
      <c r="A16" s="45">
        <v>14</v>
      </c>
      <c r="B16" s="50" t="s">
        <v>17</v>
      </c>
      <c r="C16" s="50" t="s">
        <v>41</v>
      </c>
      <c r="D16" s="50"/>
      <c r="E16" s="54"/>
      <c r="F16" s="49"/>
      <c r="G16" s="46">
        <v>79</v>
      </c>
      <c r="H16" s="48" t="s">
        <v>20</v>
      </c>
      <c r="I16" s="18"/>
      <c r="J16" s="19"/>
      <c r="K16" s="19"/>
      <c r="L16" s="20"/>
      <c r="M16" s="21"/>
      <c r="N16" s="22"/>
      <c r="O16" s="21"/>
      <c r="P16" s="23"/>
      <c r="Q16" s="23"/>
      <c r="R16" s="24"/>
    </row>
    <row r="17" spans="1:18" ht="80.099999999999994" customHeight="1" x14ac:dyDescent="0.25">
      <c r="A17" s="45">
        <v>15</v>
      </c>
      <c r="B17" s="50" t="s">
        <v>29</v>
      </c>
      <c r="C17" s="50" t="s">
        <v>30</v>
      </c>
      <c r="D17" s="50" t="s">
        <v>31</v>
      </c>
      <c r="E17" s="54"/>
      <c r="F17" s="49"/>
      <c r="G17" s="49">
        <v>365</v>
      </c>
      <c r="H17" s="48" t="s">
        <v>20</v>
      </c>
      <c r="I17" s="18"/>
      <c r="J17" s="19"/>
      <c r="K17" s="19"/>
      <c r="L17" s="20"/>
      <c r="M17" s="21" t="e">
        <f>1-#REF!/(#REF!/1.2)</f>
        <v>#REF!</v>
      </c>
      <c r="N17" s="22"/>
      <c r="O17" s="21"/>
      <c r="P17" s="23"/>
      <c r="Q17" s="23"/>
      <c r="R17" s="24"/>
    </row>
    <row r="18" spans="1:18" ht="18" customHeight="1" x14ac:dyDescent="0.25">
      <c r="A18" s="25"/>
      <c r="B18" s="26"/>
      <c r="C18" s="26"/>
      <c r="D18" s="27"/>
      <c r="E18" s="51">
        <f>SUM(E3:E17)</f>
        <v>696</v>
      </c>
      <c r="F18" s="29"/>
      <c r="G18" s="29"/>
      <c r="H18" s="30"/>
      <c r="I18" s="31"/>
      <c r="J18" s="28"/>
      <c r="K18" s="28"/>
      <c r="L18" s="32"/>
      <c r="M18" s="33"/>
      <c r="N18" s="29"/>
      <c r="O18" s="33"/>
      <c r="P18" s="34"/>
      <c r="Q18" s="34"/>
      <c r="R18" s="35"/>
    </row>
  </sheetData>
  <mergeCells count="1">
    <mergeCell ref="H1:K1"/>
  </mergeCells>
  <dataValidations count="1">
    <dataValidation allowBlank="1" showInputMessage="1" showErrorMessage="1" promptTitle="Maximum shipping service length:" prompt="What is the maximum length of time it will take the courier between receving the products from you and delivering them to the customer?" sqref="C1:D1"/>
  </dataValidation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2990652-2A3A-488B-AFFF-48CD8136D018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Symbols" iconId="2"/>
              <x14:cfIcon iconSet="3Symbols" iconId="0"/>
            </x14:iconSet>
          </x14:cfRule>
          <xm:sqref>L1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2015-10-26T08:54:01Z</dcterms:created>
  <dcterms:modified xsi:type="dcterms:W3CDTF">2018-08-19T14:06:41Z</dcterms:modified>
  <cp:category/>
</cp:coreProperties>
</file>